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7452" windowHeight="62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'Sheet1'!$A$1:$U$37</definedName>
  </definedNames>
  <calcPr fullCalcOnLoad="1"/>
</workbook>
</file>

<file path=xl/sharedStrings.xml><?xml version="1.0" encoding="utf-8"?>
<sst xmlns="http://schemas.openxmlformats.org/spreadsheetml/2006/main" count="55" uniqueCount="49">
  <si>
    <t>Treasurer</t>
  </si>
  <si>
    <t>Clerk</t>
  </si>
  <si>
    <t>Constable</t>
  </si>
  <si>
    <t>Assessor</t>
  </si>
  <si>
    <t>Attorney/Legal</t>
  </si>
  <si>
    <t>Cemetery</t>
  </si>
  <si>
    <t>Insurance</t>
  </si>
  <si>
    <t>Fire Department Expenses</t>
  </si>
  <si>
    <t>Road Maintenance</t>
  </si>
  <si>
    <t>Miscellaneous</t>
  </si>
  <si>
    <t>Dues</t>
  </si>
  <si>
    <t>Office Expenses/Postage</t>
  </si>
  <si>
    <t>Seymour School Taxes</t>
  </si>
  <si>
    <t>Shiocton School Taxes</t>
  </si>
  <si>
    <t>Fox Valley Technical College</t>
  </si>
  <si>
    <t>Office Equipment /Office Supplies</t>
  </si>
  <si>
    <t xml:space="preserve">Board </t>
  </si>
  <si>
    <t>Planning/Zoning</t>
  </si>
  <si>
    <t>Park &amp; Rec.</t>
  </si>
  <si>
    <t>Town of Black Creek, Outagamie County</t>
  </si>
  <si>
    <t>MONEY MARKET ACCOUNTS</t>
  </si>
  <si>
    <t>Playground Equipment Fund</t>
  </si>
  <si>
    <t>Educational Meetings &amp; Exp.</t>
  </si>
  <si>
    <t xml:space="preserve">Town Hall Expenses </t>
  </si>
  <si>
    <t>Checking Account-FCCU</t>
  </si>
  <si>
    <t>General Money Market Account-FCCU</t>
  </si>
  <si>
    <t>Ambulance Runs/Ambulance Expenses</t>
  </si>
  <si>
    <t xml:space="preserve"> </t>
  </si>
  <si>
    <t>Fuel Surcharge/Land Fill/Tires/Recycling</t>
  </si>
  <si>
    <t>Park &amp; Recreation Savings</t>
  </si>
  <si>
    <t>Election</t>
  </si>
  <si>
    <t>Ambulance Loan</t>
  </si>
  <si>
    <t>Savings</t>
  </si>
  <si>
    <r>
      <t xml:space="preserve">            </t>
    </r>
    <r>
      <rPr>
        <b/>
        <u val="single"/>
        <sz val="8"/>
        <rFont val="Arial"/>
        <family val="2"/>
      </rPr>
      <t>Budget Year 2020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Budget Year 2021</t>
    </r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>Budget Year 2022</t>
    </r>
  </si>
  <si>
    <t>Updated:   12/7/22</t>
  </si>
  <si>
    <r>
      <t xml:space="preserve">            </t>
    </r>
    <r>
      <rPr>
        <b/>
        <u val="single"/>
        <sz val="10"/>
        <rFont val="Arial"/>
        <family val="2"/>
      </rPr>
      <t xml:space="preserve"> Percentage Change from 2021 to 2022</t>
    </r>
  </si>
  <si>
    <t xml:space="preserve">Drainage District 6-Duck Creek 2023 Tax Bill Charges are $5/acre or $75 minimum </t>
  </si>
  <si>
    <t>2024 Expenditures</t>
  </si>
  <si>
    <t>As of 12/31/22</t>
  </si>
  <si>
    <t>Totals</t>
  </si>
  <si>
    <t>Compatibility Report for 3 Expenses December Approval 2023.xls</t>
  </si>
  <si>
    <t>Run on 12/5/2023 11:48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</si>
  <si>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</si>
  <si>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</si>
  <si>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</si>
  <si>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</si>
  <si>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</si>
  <si>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</si>
  <si>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As of 11/30/2023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</si>
</sst>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0000"/>
    <numFmt numFmtId="168" formatCode="\-0\-"/>
    <numFmt numFmtId="169" formatCode="\-0\-\ \ \ \ \ \ \ \ \ \ \ \ \ \ \ \ \ \ \ \ "/>
    <numFmt numFmtId="170" formatCode="\ \ \ \ \ \ \ \ \ \ \ \ \ \ \ \ \-0\-\ \ \ \ \ \ \ \ \ \ \ \ \ \ "/>
    <numFmt numFmtId="171" formatCode="\ \ \ \ \ \ \ \ \ \ \ \ \ \ \ \ \ \-0\-"/>
    <numFmt numFmtId="172" formatCode="\ \ \ \ \ \ \ \ \ \ \ \ \ \ \ \ \-0\-"/>
    <numFmt numFmtId="173" formatCode="\ \ \ \ \ \ \ \ \ \ \ \ \ \ \ \ \ \ \ \ \ \ \ \ \-0\-"/>
    <numFmt numFmtId="174" formatCode="\ \ \ \ \ \ \ \ \ \ \ \ \ \ \ \ \ \ \ \ \ \ \-0\-"/>
    <numFmt numFmtId="175" formatCode="\ \ \ \ \ \ \ \ \ \ \ \ \ \ \-0\-"/>
    <numFmt numFmtId="176" formatCode="\ \ \ \ \ \ \ \ \ \ \ \ \ \ \ \-0\-"/>
    <numFmt numFmtId="177" formatCode="\ \ \ \ \ \ \ \ 00000"/>
    <numFmt numFmtId="178" formatCode="\ \ \ \ \ \ \ \ \ \ 0.00"/>
    <numFmt numFmtId="179" formatCode="[$-409]dddd\,\ mmmm\ dd\,\ yyyy"/>
    <numFmt numFmtId="180" formatCode="\ \ \ \ \ \ \ \ \5\5\1\8\4\3.\1\8"/>
    <numFmt numFmtId="181" formatCode="\ \ \ \ \ \ \ \ \ \ \ \ \ \ \ \ \ 0.00"/>
    <numFmt numFmtId="182" formatCode="\ \ \ \ \ \ \ \ \ \ \ \ \ \ \ 0.00"/>
    <numFmt numFmtId="183" formatCode="\ \ \ \ \ 0.00"/>
    <numFmt numFmtId="184" formatCode="\ \ \ \ \ 000,000.00"/>
    <numFmt numFmtId="185" formatCode="&quot;$&quot;#,##0.00"/>
    <numFmt numFmtId="186" formatCode="000,000.00"/>
    <numFmt numFmtId="187" formatCode="\ \ \ \ 000,000.00"/>
    <numFmt numFmtId="188" formatCode="[$-409]h:mm:ss\ AM/PM"/>
    <numFmt numFmtId="189" formatCode="\ \ &quot;$&quot;\ \ \ \ \ \ \ \ \ \ \-0\-\ \ \ \ \ \ \ \ \ \ \ \ \ \ "/>
    <numFmt numFmtId="190" formatCode="\ &quot;$&quot;\ \ \ \ \ \ \ \ \ \ \-0\-\ \ \ \ \ \ \ \ \ \ \ \ \ \ "/>
    <numFmt numFmtId="191" formatCode="&quot;$&quot;\ \ \ \ \ \ \ \ \ \ \-0\-\ \ \ \ \ \ \ \ \ \ \ \ \ \ "/>
    <numFmt numFmtId="192" formatCode="&quot;$&quot;\ \ \ \ \ \ \ \ \ \ \ \ \ \-0\-\ \ \ \ \ \ \ \ \ \ \ \ \ \ "/>
    <numFmt numFmtId="193" formatCode="&quot;$&quot;\ \ \ \ \ \ \ \ \ \ \ \ \ \ \ \-0\-"/>
    <numFmt numFmtId="194" formatCode="&quot;$&quot;\ \ \ \ \ \ \ \ \ \ \ \ \ \ \ \ \ \ \ \ \ \ \ \-0\-"/>
    <numFmt numFmtId="195" formatCode="&quot;$&quot;\ \ \ \ \ \ \ \ \ \ \ \ \ \ \ \ \ \ \ \ \-0\-"/>
    <numFmt numFmtId="196" formatCode="&quot;$&quot;\ \ \ \ \ \ \ \ \ \ \ \ \ \ \ \ \ \ \ \ \ \ \ \ \ \ \ \ \ \-0\-"/>
    <numFmt numFmtId="197" formatCode="&quot;$&quot;\ \ \ \ \ \ \ \ \ \ \ \ \ \ \ \ \ \ \ \ \ \ \ \ \ \ \ \ \ \ \ \ \ \ \-0\-"/>
    <numFmt numFmtId="198" formatCode="&quot;$&quot;\ \ \ \ \ \ \ \ \ \ \ \ \ \ \ \ \ \ \ \ \ \ \ \ \ \ \ \ \ \ \ \ \ \ \ \-0\-"/>
    <numFmt numFmtId="199" formatCode="&quot;$&quot;\ \ \ \ \ \ \ \ \ \ \ \ \ \ \-0\-"/>
    <numFmt numFmtId="200" formatCode="&quot;$&quot;\ \ \ \ \ \ \ \ \ \ \ \ \ \ \ \ \ \ \ \ \ \ \ \ \-0\-"/>
    <numFmt numFmtId="201" formatCode="&quot;$&quot;\ \ \ \ \ \ \ \ \ \ \ \ \ \ \ \ \ \-0\-"/>
    <numFmt numFmtId="202" formatCode="&quot;$&quot;\ \ \ \ \ \ \ \ \ \ \ \ \ \ \ \ \ \ \ \ \ \ \ \ \ \-0\-"/>
    <numFmt numFmtId="203" formatCode="&quot;$&quot;\ \ \ \ \ \ \ \ \ \ \ \ \ \ \ \ \ \ \ \ \ \ \ \ \ \ \-0\-"/>
    <numFmt numFmtId="204" formatCode="&quot;$&quot;\ \ \ \ \ \ \ \ \ \ \ \ \ \ \ \ \ \ \-0\-"/>
    <numFmt numFmtId="205" formatCode="&quot;$&quot;\ \ \ \ \ \ \ \ \ \ \ \ \ \ \ \ \ \ \ \ \ \ \ \ \ \ \ \-0\-"/>
    <numFmt numFmtId="206" formatCode="&quot;$&quot;#,##0.0000000000_);[Red]\(&quot;$&quot;#,##0.0000000000\)"/>
    <numFmt numFmtId="207" formatCode="&quot;$&quot;#,##0.00000_);[Red]\(&quot;$&quot;#,##0.00000\)"/>
    <numFmt numFmtId="208" formatCode="&quot;$&quot;\ \ \ \ \ \ \ \ \ \ \ \ \ \ \ 0"/>
    <numFmt numFmtId="209" formatCode="&quot;$&quot;\ \ \ \ \ \ \ \ \ \ \ \ 0"/>
    <numFmt numFmtId="210" formatCode="&quot;$&quot;\ \ \ \ \ \ \ \ \ \ \ \ \ \ \ \ \ \ \ \ \ \ \ \ \ \ \ \ \ \ \ \ \ \ 0"/>
    <numFmt numFmtId="211" formatCode="&quot;$&quot;\ \ \ \ \ \ \ \ \ \ \ \ \ \ \ \ \ \ \ \ \ \ \ \ \ \ \ \ \ 0"/>
    <numFmt numFmtId="212" formatCode="&quot;$&quot;\ \ \ \ \ \ \ \ \ \ \ \ \ \ \ \ \ \ \ \ \ \ \ \ \ 0"/>
    <numFmt numFmtId="213" formatCode="&quot;$&quot;\ \ \ \ \ \ \ \ \ \ \ \ \ \ \ \ \ \ \ \ \ \ \ \ \ \ \ 0"/>
    <numFmt numFmtId="214" formatCode="&quot;$&quot;\ \ \ \ \ \ \ \ \ \ \ \ \ \ \ \ \ \ \ \ \ \ 0"/>
    <numFmt numFmtId="215" formatCode="&quot;$&quot;\ \ \ \ \ \ \ \ \ \ \ \ \ \ \ \ \ \ \ 0"/>
    <numFmt numFmtId="216" formatCode="&quot;$&quot;\ \ \ \ \ \ \ \ \ \ \ \ \ \ \ \ \ 0"/>
    <numFmt numFmtId="217" formatCode="&quot;$&quot;\ \ \ \ \ \ \ \ \ \ \ \ \ 0"/>
    <numFmt numFmtId="218" formatCode="&quot;$&quot;\ \ \ \ \ \ \ \ \ \ \ \ \ \ \ \ \ \ \ \ \ \ \ 0"/>
    <numFmt numFmtId="219" formatCode="0.0000%"/>
    <numFmt numFmtId="220" formatCode="&quot;$&quot;\ \ \ \ \ \ \ \ \ \ \ \ \ \ \ \ 0"/>
    <numFmt numFmtId="221" formatCode="&quot;$&quot;\ \ \ \ \ \ \ 0"/>
    <numFmt numFmtId="222" formatCode="&quot;$&quot;\ \ \ \ 0"/>
    <numFmt numFmtId="223" formatCode="0.00_);\(0.00\)"/>
    <numFmt numFmtId="224" formatCode="&quot;$&quot;#,##0;[Red]&quot;$&quot;#,##0"/>
    <numFmt numFmtId="225" formatCode="&quot;$&quot;\ \ \ \ \ \ \ \ \ \ \ \ \ \ \ \ \ \ \ \ \ \ \ \ 0"/>
    <numFmt numFmtId="226" formatCode="&quot;$&quot;#,##0"/>
  </numFmts>
  <fonts count="56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37" fontId="4" fillId="0" borderId="10" xfId="44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11" xfId="44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166" fontId="8" fillId="0" borderId="10" xfId="44" applyNumberFormat="1" applyFont="1" applyBorder="1" applyAlignment="1">
      <alignment/>
    </xf>
    <xf numFmtId="9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8" fillId="0" borderId="10" xfId="44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37" fontId="8" fillId="0" borderId="11" xfId="44" applyNumberFormat="1" applyFont="1" applyBorder="1" applyAlignment="1">
      <alignment/>
    </xf>
    <xf numFmtId="0" fontId="9" fillId="0" borderId="0" xfId="0" applyFont="1" applyAlignment="1">
      <alignment horizontal="center"/>
    </xf>
    <xf numFmtId="37" fontId="53" fillId="0" borderId="10" xfId="44" applyNumberFormat="1" applyFont="1" applyBorder="1" applyAlignment="1">
      <alignment/>
    </xf>
    <xf numFmtId="37" fontId="53" fillId="0" borderId="11" xfId="44" applyNumberFormat="1" applyFont="1" applyBorder="1" applyAlignment="1">
      <alignment/>
    </xf>
    <xf numFmtId="9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7" fontId="53" fillId="0" borderId="0" xfId="0" applyNumberFormat="1" applyFont="1" applyAlignment="1">
      <alignment/>
    </xf>
    <xf numFmtId="9" fontId="53" fillId="0" borderId="0" xfId="44" applyNumberFormat="1" applyFont="1" applyBorder="1" applyAlignment="1">
      <alignment/>
    </xf>
    <xf numFmtId="0" fontId="4" fillId="0" borderId="0" xfId="0" applyFont="1" applyBorder="1" applyAlignment="1">
      <alignment/>
    </xf>
    <xf numFmtId="222" fontId="54" fillId="0" borderId="0" xfId="44" applyNumberFormat="1" applyFont="1" applyBorder="1" applyAlignment="1">
      <alignment/>
    </xf>
    <xf numFmtId="166" fontId="8" fillId="0" borderId="0" xfId="44" applyNumberFormat="1" applyFont="1" applyBorder="1" applyAlignment="1">
      <alignment/>
    </xf>
    <xf numFmtId="37" fontId="4" fillId="0" borderId="0" xfId="44" applyNumberFormat="1" applyFont="1" applyBorder="1" applyAlignment="1">
      <alignment/>
    </xf>
    <xf numFmtId="166" fontId="4" fillId="0" borderId="0" xfId="44" applyNumberFormat="1" applyFont="1" applyBorder="1" applyAlignment="1">
      <alignment/>
    </xf>
    <xf numFmtId="37" fontId="54" fillId="0" borderId="0" xfId="44" applyNumberFormat="1" applyFont="1" applyBorder="1" applyAlignment="1">
      <alignment/>
    </xf>
    <xf numFmtId="166" fontId="8" fillId="0" borderId="0" xfId="44" applyNumberFormat="1" applyFont="1" applyBorder="1" applyAlignment="1">
      <alignment/>
    </xf>
    <xf numFmtId="37" fontId="53" fillId="0" borderId="0" xfId="44" applyNumberFormat="1" applyFont="1" applyBorder="1" applyAlignment="1">
      <alignment/>
    </xf>
    <xf numFmtId="166" fontId="53" fillId="0" borderId="0" xfId="44" applyNumberFormat="1" applyFont="1" applyBorder="1" applyAlignment="1">
      <alignment/>
    </xf>
    <xf numFmtId="37" fontId="53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6" fontId="8" fillId="0" borderId="0" xfId="44" applyNumberFormat="1" applyFont="1" applyBorder="1" applyAlignment="1">
      <alignment/>
    </xf>
    <xf numFmtId="191" fontId="4" fillId="0" borderId="0" xfId="44" applyNumberFormat="1" applyFont="1" applyBorder="1" applyAlignment="1">
      <alignment/>
    </xf>
    <xf numFmtId="37" fontId="8" fillId="0" borderId="0" xfId="44" applyNumberFormat="1" applyFont="1" applyBorder="1" applyAlignment="1">
      <alignment/>
    </xf>
    <xf numFmtId="44" fontId="4" fillId="0" borderId="0" xfId="44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6" fontId="4" fillId="33" borderId="0" xfId="0" applyNumberFormat="1" applyFont="1" applyFill="1" applyAlignment="1">
      <alignment/>
    </xf>
    <xf numFmtId="8" fontId="4" fillId="33" borderId="0" xfId="0" applyNumberFormat="1" applyFont="1" applyFill="1" applyAlignment="1">
      <alignment/>
    </xf>
    <xf numFmtId="0" fontId="4" fillId="33" borderId="0" xfId="0" applyFont="1" applyFill="1" applyAlignment="1" quotePrefix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219" fontId="4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4" fontId="6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34" fillId="34" borderId="0" xfId="0" applyFont="1" applyFill="1" applyAlignment="1">
      <alignment/>
    </xf>
    <xf numFmtId="6" fontId="33" fillId="34" borderId="0" xfId="0" applyNumberFormat="1" applyFont="1" applyFill="1" applyAlignment="1">
      <alignment/>
    </xf>
    <xf numFmtId="0" fontId="33" fillId="34" borderId="0" xfId="0" applyFont="1" applyFill="1" applyAlignment="1">
      <alignment/>
    </xf>
    <xf numFmtId="8" fontId="33" fillId="34" borderId="0" xfId="0" applyNumberFormat="1" applyFont="1" applyFill="1" applyAlignment="1">
      <alignment/>
    </xf>
    <xf numFmtId="6" fontId="33" fillId="34" borderId="0" xfId="0" applyNumberFormat="1" applyFont="1" applyFill="1" applyBorder="1" applyAlignment="1">
      <alignment/>
    </xf>
    <xf numFmtId="6" fontId="33" fillId="34" borderId="10" xfId="0" applyNumberFormat="1" applyFont="1" applyFill="1" applyBorder="1" applyAlignment="1">
      <alignment/>
    </xf>
    <xf numFmtId="0" fontId="33" fillId="34" borderId="0" xfId="0" applyFont="1" applyFill="1" applyAlignment="1" quotePrefix="1">
      <alignment/>
    </xf>
    <xf numFmtId="0" fontId="33" fillId="0" borderId="10" xfId="0" applyFont="1" applyBorder="1" applyAlignment="1">
      <alignment/>
    </xf>
    <xf numFmtId="226" fontId="33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26" fontId="33" fillId="0" borderId="11" xfId="0" applyNumberFormat="1" applyFont="1" applyBorder="1" applyAlignment="1">
      <alignment/>
    </xf>
    <xf numFmtId="0" fontId="33" fillId="0" borderId="0" xfId="0" applyFont="1" applyAlignment="1">
      <alignment/>
    </xf>
    <xf numFmtId="166" fontId="33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tabSelected="1" zoomScalePageLayoutView="0" workbookViewId="0" topLeftCell="A1">
      <selection activeCell="G6" sqref="G6:K28"/>
    </sheetView>
  </sheetViews>
  <sheetFormatPr defaultColWidth="9.140625" defaultRowHeight="12.75"/>
  <cols>
    <col min="2" max="2" width="10.140625" style="0" bestFit="1" customWidth="1"/>
    <col min="4" max="4" width="5.421875" style="0" customWidth="1"/>
    <col min="5" max="5" width="11.7109375" style="0" customWidth="1"/>
    <col min="6" max="6" width="2.8515625" style="0" customWidth="1"/>
    <col min="7" max="7" width="11.7109375" style="0" customWidth="1"/>
    <col min="8" max="8" width="2.57421875" style="0" customWidth="1"/>
    <col min="9" max="9" width="19.140625" style="0" customWidth="1"/>
    <col min="10" max="10" width="2.8515625" style="0" customWidth="1"/>
    <col min="11" max="11" width="12.00390625" style="13" customWidth="1"/>
    <col min="12" max="12" width="2.421875" style="0" customWidth="1"/>
    <col min="13" max="13" width="13.7109375" style="0" customWidth="1"/>
    <col min="14" max="14" width="2.8515625" style="0" customWidth="1"/>
    <col min="15" max="15" width="14.140625" style="14" customWidth="1"/>
    <col min="16" max="16" width="3.421875" style="0" customWidth="1"/>
    <col min="17" max="17" width="17.57421875" style="14" customWidth="1"/>
  </cols>
  <sheetData>
    <row r="2" spans="1:17" s="12" customFormat="1" ht="21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8" s="12" customFormat="1" ht="2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</row>
    <row r="4" spans="1:18" s="12" customFormat="1" ht="21">
      <c r="A4" s="16"/>
      <c r="B4" s="16"/>
      <c r="C4" s="16"/>
      <c r="D4" s="16"/>
      <c r="E4" s="16"/>
      <c r="F4" s="16"/>
      <c r="G4" s="34"/>
      <c r="H4" s="34"/>
      <c r="I4" s="34"/>
      <c r="J4" s="34"/>
      <c r="K4" s="34"/>
      <c r="L4" s="34"/>
      <c r="M4" s="35"/>
      <c r="N4" s="34"/>
      <c r="O4" s="36" t="s">
        <v>27</v>
      </c>
      <c r="P4" s="34"/>
      <c r="Q4" s="34"/>
      <c r="R4" s="35"/>
    </row>
    <row r="5" spans="11:19" s="4" customFormat="1" ht="12.75">
      <c r="K5" s="6"/>
      <c r="L5" s="6"/>
      <c r="M5" s="6"/>
      <c r="N5" s="6"/>
      <c r="O5" s="6"/>
      <c r="P5" s="6"/>
      <c r="Q5" s="23"/>
      <c r="R5" s="6"/>
      <c r="S5" s="6"/>
    </row>
    <row r="6" spans="7:19" s="10" customFormat="1" ht="19.5" customHeight="1">
      <c r="G6" s="82" t="s">
        <v>17</v>
      </c>
      <c r="H6" s="82"/>
      <c r="I6" s="82"/>
      <c r="J6" s="82"/>
      <c r="K6" s="83">
        <v>3000</v>
      </c>
      <c r="L6" s="8"/>
      <c r="M6" s="25"/>
      <c r="N6" s="37"/>
      <c r="O6" s="25"/>
      <c r="P6" s="24"/>
      <c r="Q6" s="25"/>
      <c r="R6" s="31"/>
      <c r="S6" s="9"/>
    </row>
    <row r="7" spans="7:19" s="4" customFormat="1" ht="19.5" customHeight="1">
      <c r="G7" s="82" t="s">
        <v>18</v>
      </c>
      <c r="H7" s="82"/>
      <c r="I7" s="82"/>
      <c r="J7" s="82"/>
      <c r="K7" s="83">
        <v>300</v>
      </c>
      <c r="L7" s="2"/>
      <c r="M7" s="38"/>
      <c r="N7" s="26"/>
      <c r="O7" s="38"/>
      <c r="P7" s="26"/>
      <c r="Q7" s="27"/>
      <c r="R7" s="27"/>
      <c r="S7" s="7"/>
    </row>
    <row r="8" spans="7:19" s="10" customFormat="1" ht="19.5" customHeight="1">
      <c r="G8" s="82" t="s">
        <v>16</v>
      </c>
      <c r="H8" s="82"/>
      <c r="I8" s="82"/>
      <c r="J8" s="82"/>
      <c r="K8" s="83">
        <v>25000</v>
      </c>
      <c r="L8" s="11"/>
      <c r="M8" s="25"/>
      <c r="N8" s="39"/>
      <c r="O8" s="25"/>
      <c r="P8" s="28"/>
      <c r="Q8" s="25"/>
      <c r="R8" s="31"/>
      <c r="S8" s="9"/>
    </row>
    <row r="9" spans="7:19" s="4" customFormat="1" ht="19.5" customHeight="1">
      <c r="G9" s="82" t="s">
        <v>0</v>
      </c>
      <c r="H9" s="82"/>
      <c r="I9" s="82"/>
      <c r="J9" s="82"/>
      <c r="K9" s="83">
        <v>8500</v>
      </c>
      <c r="L9" s="2"/>
      <c r="M9" s="27"/>
      <c r="N9" s="26"/>
      <c r="O9" s="27"/>
      <c r="P9" s="26"/>
      <c r="Q9" s="27"/>
      <c r="R9" s="27"/>
      <c r="S9" s="3"/>
    </row>
    <row r="10" spans="7:19" s="10" customFormat="1" ht="19.5" customHeight="1">
      <c r="G10" s="82" t="s">
        <v>1</v>
      </c>
      <c r="H10" s="82"/>
      <c r="I10" s="82"/>
      <c r="J10" s="82"/>
      <c r="K10" s="83">
        <v>24225</v>
      </c>
      <c r="L10" s="11"/>
      <c r="M10" s="25"/>
      <c r="N10" s="39"/>
      <c r="O10" s="25"/>
      <c r="P10" s="28"/>
      <c r="Q10" s="25"/>
      <c r="R10" s="31"/>
      <c r="S10" s="9"/>
    </row>
    <row r="11" spans="7:19" s="4" customFormat="1" ht="19.5" customHeight="1">
      <c r="G11" s="82" t="s">
        <v>2</v>
      </c>
      <c r="H11" s="82"/>
      <c r="I11" s="82"/>
      <c r="J11" s="82"/>
      <c r="K11" s="83">
        <v>1000</v>
      </c>
      <c r="L11" s="2"/>
      <c r="M11" s="40"/>
      <c r="N11" s="26"/>
      <c r="O11" s="40"/>
      <c r="P11" s="26"/>
      <c r="Q11" s="27"/>
      <c r="R11" s="27"/>
      <c r="S11" s="3"/>
    </row>
    <row r="12" spans="7:19" s="10" customFormat="1" ht="19.5" customHeight="1">
      <c r="G12" s="82" t="s">
        <v>3</v>
      </c>
      <c r="H12" s="82"/>
      <c r="I12" s="82"/>
      <c r="J12" s="82"/>
      <c r="K12" s="83">
        <v>9000</v>
      </c>
      <c r="L12" s="11"/>
      <c r="M12" s="25"/>
      <c r="N12" s="39"/>
      <c r="O12" s="25"/>
      <c r="P12" s="28"/>
      <c r="Q12" s="25"/>
      <c r="R12" s="31"/>
      <c r="S12" s="9"/>
    </row>
    <row r="13" spans="7:19" s="4" customFormat="1" ht="19.5" customHeight="1">
      <c r="G13" s="82" t="s">
        <v>30</v>
      </c>
      <c r="H13" s="82"/>
      <c r="I13" s="82"/>
      <c r="J13" s="82"/>
      <c r="K13" s="83">
        <v>10000</v>
      </c>
      <c r="L13" s="2"/>
      <c r="M13" s="27"/>
      <c r="N13" s="26"/>
      <c r="O13" s="27"/>
      <c r="P13" s="26"/>
      <c r="Q13" s="27"/>
      <c r="R13" s="27"/>
      <c r="S13" s="3"/>
    </row>
    <row r="14" spans="7:19" s="12" customFormat="1" ht="19.5" customHeight="1">
      <c r="G14" s="82" t="s">
        <v>23</v>
      </c>
      <c r="H14" s="82"/>
      <c r="I14" s="82"/>
      <c r="J14" s="82"/>
      <c r="K14" s="83">
        <v>10000</v>
      </c>
      <c r="L14" s="11"/>
      <c r="M14" s="29"/>
      <c r="N14" s="39"/>
      <c r="O14" s="29"/>
      <c r="P14" s="28"/>
      <c r="Q14" s="29"/>
      <c r="R14" s="31"/>
      <c r="S14" s="9"/>
    </row>
    <row r="15" spans="7:19" s="4" customFormat="1" ht="19.5" customHeight="1">
      <c r="G15" s="82" t="s">
        <v>4</v>
      </c>
      <c r="H15" s="82"/>
      <c r="I15" s="82"/>
      <c r="J15" s="82"/>
      <c r="K15" s="83">
        <v>5000</v>
      </c>
      <c r="L15" s="2"/>
      <c r="M15" s="27"/>
      <c r="N15" s="26"/>
      <c r="O15" s="27"/>
      <c r="P15" s="26"/>
      <c r="Q15" s="27"/>
      <c r="R15" s="27"/>
      <c r="S15" s="3"/>
    </row>
    <row r="16" spans="7:19" s="10" customFormat="1" ht="19.5" customHeight="1">
      <c r="G16" s="82" t="s">
        <v>5</v>
      </c>
      <c r="H16" s="82"/>
      <c r="I16" s="82"/>
      <c r="J16" s="82"/>
      <c r="K16" s="83">
        <v>3500</v>
      </c>
      <c r="L16" s="11"/>
      <c r="M16" s="25"/>
      <c r="N16" s="39"/>
      <c r="O16" s="25"/>
      <c r="P16" s="28"/>
      <c r="Q16" s="25"/>
      <c r="R16" s="31"/>
      <c r="S16" s="9"/>
    </row>
    <row r="17" spans="7:19" s="4" customFormat="1" ht="19.5" customHeight="1">
      <c r="G17" s="84" t="s">
        <v>6</v>
      </c>
      <c r="H17" s="84"/>
      <c r="I17" s="84"/>
      <c r="J17" s="84"/>
      <c r="K17" s="85">
        <v>10000</v>
      </c>
      <c r="L17" s="5"/>
      <c r="M17" s="27"/>
      <c r="N17" s="26"/>
      <c r="O17" s="27"/>
      <c r="P17" s="26"/>
      <c r="Q17" s="27"/>
      <c r="R17" s="27"/>
      <c r="S17" s="3"/>
    </row>
    <row r="18" spans="7:19" s="12" customFormat="1" ht="19.5" customHeight="1">
      <c r="G18" s="84" t="s">
        <v>7</v>
      </c>
      <c r="H18" s="84"/>
      <c r="I18" s="84"/>
      <c r="J18" s="84"/>
      <c r="K18" s="85">
        <v>59263</v>
      </c>
      <c r="L18" s="15"/>
      <c r="M18" s="29"/>
      <c r="N18" s="39"/>
      <c r="O18" s="29"/>
      <c r="P18" s="28"/>
      <c r="Q18" s="29"/>
      <c r="R18" s="31"/>
      <c r="S18" s="9"/>
    </row>
    <row r="19" spans="7:19" s="4" customFormat="1" ht="19.5" customHeight="1">
      <c r="G19" s="84" t="s">
        <v>31</v>
      </c>
      <c r="H19" s="84"/>
      <c r="I19" s="84"/>
      <c r="J19" s="84"/>
      <c r="K19" s="85">
        <v>43720</v>
      </c>
      <c r="L19" s="5"/>
      <c r="M19" s="27"/>
      <c r="N19" s="26"/>
      <c r="O19" s="27"/>
      <c r="P19" s="26"/>
      <c r="Q19" s="27"/>
      <c r="R19" s="27"/>
      <c r="S19" s="3"/>
    </row>
    <row r="20" spans="7:19" s="4" customFormat="1" ht="19.5" customHeight="1">
      <c r="G20" s="84" t="s">
        <v>8</v>
      </c>
      <c r="H20" s="84"/>
      <c r="I20" s="84"/>
      <c r="J20" s="84"/>
      <c r="K20" s="85">
        <v>306134</v>
      </c>
      <c r="L20" s="5"/>
      <c r="M20" s="27"/>
      <c r="N20" s="26"/>
      <c r="O20" s="27"/>
      <c r="P20" s="26"/>
      <c r="Q20" s="27"/>
      <c r="R20" s="27"/>
      <c r="S20" s="3"/>
    </row>
    <row r="21" spans="7:19" s="20" customFormat="1" ht="19.5" customHeight="1">
      <c r="G21" s="84" t="s">
        <v>26</v>
      </c>
      <c r="H21" s="84"/>
      <c r="I21" s="84"/>
      <c r="J21" s="84"/>
      <c r="K21" s="85">
        <v>6500</v>
      </c>
      <c r="L21" s="17"/>
      <c r="M21" s="31"/>
      <c r="N21" s="30"/>
      <c r="O21" s="31"/>
      <c r="P21" s="30"/>
      <c r="Q21" s="31"/>
      <c r="R21" s="31"/>
      <c r="S21" s="19"/>
    </row>
    <row r="22" spans="7:19" s="4" customFormat="1" ht="19.5" customHeight="1">
      <c r="G22" s="84" t="s">
        <v>9</v>
      </c>
      <c r="H22" s="84"/>
      <c r="I22" s="84"/>
      <c r="J22" s="84"/>
      <c r="K22" s="85">
        <v>300</v>
      </c>
      <c r="L22" s="5"/>
      <c r="M22" s="27"/>
      <c r="N22" s="26"/>
      <c r="O22" s="27"/>
      <c r="P22" s="26"/>
      <c r="Q22" s="27"/>
      <c r="R22" s="27"/>
      <c r="S22" s="3"/>
    </row>
    <row r="23" spans="7:19" s="20" customFormat="1" ht="19.5" customHeight="1">
      <c r="G23" s="84" t="s">
        <v>10</v>
      </c>
      <c r="H23" s="86"/>
      <c r="I23" s="86"/>
      <c r="J23" s="86"/>
      <c r="K23" s="85">
        <v>1200</v>
      </c>
      <c r="L23" s="21"/>
      <c r="M23" s="33"/>
      <c r="N23" s="32"/>
      <c r="O23" s="33"/>
      <c r="P23" s="32"/>
      <c r="Q23" s="33"/>
      <c r="R23" s="33"/>
      <c r="S23" s="19"/>
    </row>
    <row r="24" spans="7:19" s="4" customFormat="1" ht="19.5" customHeight="1">
      <c r="G24" s="84" t="s">
        <v>22</v>
      </c>
      <c r="H24" s="84"/>
      <c r="I24" s="84"/>
      <c r="J24" s="84"/>
      <c r="K24" s="85">
        <v>2000</v>
      </c>
      <c r="L24" s="5"/>
      <c r="M24" s="27"/>
      <c r="N24" s="26"/>
      <c r="O24" s="27"/>
      <c r="P24" s="26"/>
      <c r="Q24" s="27"/>
      <c r="R24" s="27"/>
      <c r="S24" s="3"/>
    </row>
    <row r="25" spans="7:19" s="20" customFormat="1" ht="19.5" customHeight="1">
      <c r="G25" s="84" t="s">
        <v>28</v>
      </c>
      <c r="H25" s="84"/>
      <c r="I25" s="84"/>
      <c r="J25" s="84"/>
      <c r="K25" s="85">
        <v>5000</v>
      </c>
      <c r="L25" s="18"/>
      <c r="M25" s="31"/>
      <c r="N25" s="30"/>
      <c r="O25" s="31"/>
      <c r="P25" s="30"/>
      <c r="Q25" s="31"/>
      <c r="R25" s="31"/>
      <c r="S25" s="19"/>
    </row>
    <row r="26" spans="7:19" s="4" customFormat="1" ht="19.5" customHeight="1">
      <c r="G26" s="84" t="s">
        <v>15</v>
      </c>
      <c r="H26" s="84"/>
      <c r="I26" s="84"/>
      <c r="J26" s="84"/>
      <c r="K26" s="85">
        <v>3000</v>
      </c>
      <c r="L26" s="5"/>
      <c r="M26" s="27"/>
      <c r="N26" s="26"/>
      <c r="O26" s="27"/>
      <c r="P26" s="26"/>
      <c r="Q26" s="27"/>
      <c r="R26" s="27"/>
      <c r="S26" s="3"/>
    </row>
    <row r="27" spans="7:19" s="20" customFormat="1" ht="19.5" customHeight="1">
      <c r="G27" s="84" t="s">
        <v>11</v>
      </c>
      <c r="H27" s="84"/>
      <c r="I27" s="84"/>
      <c r="J27" s="84"/>
      <c r="K27" s="85">
        <v>1600</v>
      </c>
      <c r="L27" s="18"/>
      <c r="M27" s="31"/>
      <c r="N27" s="30"/>
      <c r="O27" s="31"/>
      <c r="P27" s="30"/>
      <c r="Q27" s="31"/>
      <c r="R27" s="31"/>
      <c r="S27" s="22"/>
    </row>
    <row r="28" spans="7:18" ht="16.5" customHeight="1">
      <c r="G28" s="86"/>
      <c r="H28" s="86"/>
      <c r="I28" s="86"/>
      <c r="J28" s="86"/>
      <c r="K28" s="87">
        <f>SUM(K6:K27)</f>
        <v>538242</v>
      </c>
      <c r="L28" s="1"/>
      <c r="M28" s="42"/>
      <c r="N28" s="41"/>
      <c r="O28" s="42"/>
      <c r="P28" s="42"/>
      <c r="Q28" s="42"/>
      <c r="R28" s="43"/>
    </row>
    <row r="29" spans="1:21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7"/>
      <c r="O29" s="59"/>
      <c r="P29" s="57"/>
      <c r="Q29" s="59"/>
      <c r="R29" s="57"/>
      <c r="S29" s="57"/>
      <c r="T29" s="57"/>
      <c r="U29" s="57"/>
    </row>
    <row r="30" spans="1:21" s="44" customFormat="1" ht="17.25" customHeight="1">
      <c r="A30" s="74" t="s">
        <v>20</v>
      </c>
      <c r="B30" s="74"/>
      <c r="C30" s="74"/>
      <c r="D30" s="74"/>
      <c r="E30" s="74" t="s">
        <v>38</v>
      </c>
      <c r="F30" s="74"/>
      <c r="G30" s="74"/>
      <c r="H30" s="74"/>
      <c r="I30" s="74" t="s">
        <v>48</v>
      </c>
      <c r="J30" s="74"/>
      <c r="K30" s="75"/>
      <c r="L30" s="74"/>
      <c r="M30" s="74"/>
      <c r="N30" s="74"/>
      <c r="O30" s="74"/>
      <c r="P30" s="74"/>
      <c r="Q30" s="74"/>
      <c r="R30" s="75"/>
      <c r="S30" s="74"/>
      <c r="T30" s="74"/>
      <c r="U30" s="60"/>
    </row>
    <row r="31" spans="1:21" s="44" customFormat="1" ht="17.25" customHeight="1">
      <c r="A31" s="74" t="s">
        <v>24</v>
      </c>
      <c r="B31" s="74"/>
      <c r="C31" s="74"/>
      <c r="D31" s="74"/>
      <c r="E31" s="76">
        <v>726.3</v>
      </c>
      <c r="F31" s="74"/>
      <c r="G31" s="74"/>
      <c r="H31" s="74"/>
      <c r="I31" s="76">
        <v>767.45</v>
      </c>
      <c r="J31" s="74"/>
      <c r="K31" s="77" t="s">
        <v>27</v>
      </c>
      <c r="L31" s="77"/>
      <c r="M31" s="77"/>
      <c r="N31" s="77"/>
      <c r="O31" s="77"/>
      <c r="P31" s="74"/>
      <c r="Q31" s="74"/>
      <c r="R31" s="74"/>
      <c r="S31" s="74"/>
      <c r="T31" s="74"/>
      <c r="U31" s="60"/>
    </row>
    <row r="32" spans="1:21" s="44" customFormat="1" ht="17.25" customHeight="1">
      <c r="A32" s="74" t="s">
        <v>25</v>
      </c>
      <c r="B32" s="74"/>
      <c r="C32" s="74"/>
      <c r="D32" s="74"/>
      <c r="E32" s="76">
        <v>1187809.7</v>
      </c>
      <c r="F32" s="74"/>
      <c r="G32" s="74"/>
      <c r="H32" s="74"/>
      <c r="I32" s="76">
        <v>340078.94</v>
      </c>
      <c r="J32" s="74"/>
      <c r="K32" s="74" t="s">
        <v>27</v>
      </c>
      <c r="L32" s="74"/>
      <c r="M32" s="75"/>
      <c r="N32" s="74"/>
      <c r="O32" s="74"/>
      <c r="P32" s="74"/>
      <c r="Q32" s="74"/>
      <c r="R32" s="74"/>
      <c r="S32" s="74"/>
      <c r="T32" s="74"/>
      <c r="U32" s="60"/>
    </row>
    <row r="33" spans="1:21" s="44" customFormat="1" ht="15" customHeight="1">
      <c r="A33" s="74" t="s">
        <v>21</v>
      </c>
      <c r="B33" s="74"/>
      <c r="C33" s="74"/>
      <c r="D33" s="78"/>
      <c r="E33" s="76">
        <v>751.78</v>
      </c>
      <c r="F33" s="74"/>
      <c r="G33" s="74"/>
      <c r="H33" s="74"/>
      <c r="I33" s="76">
        <v>752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0"/>
    </row>
    <row r="34" spans="1:21" s="44" customFormat="1" ht="15" customHeight="1">
      <c r="A34" s="74" t="s">
        <v>32</v>
      </c>
      <c r="B34" s="74"/>
      <c r="C34" s="74"/>
      <c r="D34" s="78"/>
      <c r="E34" s="76">
        <v>5</v>
      </c>
      <c r="F34" s="74"/>
      <c r="G34" s="74"/>
      <c r="H34" s="74"/>
      <c r="I34" s="76">
        <v>5</v>
      </c>
      <c r="J34" s="74"/>
      <c r="K34" s="74" t="s">
        <v>27</v>
      </c>
      <c r="L34" s="74"/>
      <c r="M34" s="74" t="s">
        <v>27</v>
      </c>
      <c r="N34" s="74"/>
      <c r="O34" s="74"/>
      <c r="P34" s="74"/>
      <c r="Q34" s="74"/>
      <c r="R34" s="74"/>
      <c r="S34" s="74"/>
      <c r="T34" s="74"/>
      <c r="U34" s="60"/>
    </row>
    <row r="35" spans="1:21" s="44" customFormat="1" ht="15" customHeight="1">
      <c r="A35" s="74" t="s">
        <v>29</v>
      </c>
      <c r="B35" s="74"/>
      <c r="C35" s="74"/>
      <c r="D35" s="78"/>
      <c r="E35" s="79">
        <v>18229.7</v>
      </c>
      <c r="F35" s="74"/>
      <c r="G35" s="74"/>
      <c r="H35" s="74"/>
      <c r="I35" s="76">
        <v>18843.85</v>
      </c>
      <c r="J35" s="74"/>
      <c r="K35" s="74"/>
      <c r="L35" s="74"/>
      <c r="M35" s="74" t="s">
        <v>36</v>
      </c>
      <c r="N35" s="74"/>
      <c r="O35" s="74"/>
      <c r="P35" s="74"/>
      <c r="Q35" s="74"/>
      <c r="R35" s="74"/>
      <c r="S35" s="74"/>
      <c r="T35" s="74"/>
      <c r="U35" s="60"/>
    </row>
    <row r="36" spans="1:21" s="44" customFormat="1" ht="15" customHeight="1">
      <c r="A36" s="74" t="s">
        <v>39</v>
      </c>
      <c r="B36" s="74"/>
      <c r="C36" s="74"/>
      <c r="D36" s="78"/>
      <c r="E36" s="80">
        <f>E31+E32+E33+E34+E35</f>
        <v>1207522.48</v>
      </c>
      <c r="F36" s="74"/>
      <c r="G36" s="74"/>
      <c r="H36" s="74"/>
      <c r="I36" s="80">
        <f>I31+I32+I33+I34+I35</f>
        <v>360447.24</v>
      </c>
      <c r="J36" s="74"/>
      <c r="K36" s="74"/>
      <c r="L36" s="74"/>
      <c r="M36" s="81"/>
      <c r="N36" s="74"/>
      <c r="O36" s="74"/>
      <c r="P36" s="74"/>
      <c r="Q36" s="74"/>
      <c r="R36" s="74"/>
      <c r="S36" s="74"/>
      <c r="T36" s="74"/>
      <c r="U36" s="60"/>
    </row>
    <row r="37" spans="1:21" s="44" customFormat="1" ht="15" customHeight="1">
      <c r="A37" s="74"/>
      <c r="B37" s="74"/>
      <c r="C37" s="74"/>
      <c r="D37" s="78"/>
      <c r="E37" s="76"/>
      <c r="F37" s="74"/>
      <c r="G37" s="74"/>
      <c r="H37" s="74"/>
      <c r="I37" s="76"/>
      <c r="J37" s="74"/>
      <c r="K37" s="74"/>
      <c r="L37" s="74"/>
      <c r="M37" s="74" t="s">
        <v>27</v>
      </c>
      <c r="N37" s="74"/>
      <c r="O37" s="74"/>
      <c r="P37" s="74"/>
      <c r="Q37" s="74"/>
      <c r="R37" s="74"/>
      <c r="S37" s="74"/>
      <c r="T37" s="74"/>
      <c r="U37" s="60"/>
    </row>
    <row r="38" spans="1:21" s="44" customFormat="1" ht="15" customHeight="1">
      <c r="A38" s="48"/>
      <c r="B38" s="48"/>
      <c r="C38" s="48"/>
      <c r="D38" s="51"/>
      <c r="E38" s="50"/>
      <c r="F38" s="48"/>
      <c r="G38" s="48"/>
      <c r="H38" s="48"/>
      <c r="I38" s="48"/>
      <c r="J38" s="48"/>
      <c r="K38" s="48"/>
      <c r="L38" s="48"/>
      <c r="M38" s="52"/>
      <c r="N38" s="48"/>
      <c r="O38" s="48"/>
      <c r="P38" s="48"/>
      <c r="Q38" s="48"/>
      <c r="R38" s="48"/>
      <c r="S38" s="48"/>
      <c r="T38" s="48"/>
      <c r="U38" s="48"/>
    </row>
    <row r="39" spans="1:21" s="44" customFormat="1" ht="12.75">
      <c r="A39" s="53"/>
      <c r="B39" s="53"/>
      <c r="C39" s="53"/>
      <c r="D39" s="73" t="s">
        <v>33</v>
      </c>
      <c r="E39" s="73"/>
      <c r="F39" s="73"/>
      <c r="G39" s="73"/>
      <c r="H39" s="73"/>
      <c r="I39" s="73"/>
      <c r="J39" s="73"/>
      <c r="K39" s="48" t="s">
        <v>35</v>
      </c>
      <c r="L39" s="49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44" customFormat="1" ht="12.75">
      <c r="A40" s="53" t="s">
        <v>12</v>
      </c>
      <c r="B40" s="53"/>
      <c r="C40" s="53"/>
      <c r="D40" s="72">
        <v>584358.69</v>
      </c>
      <c r="E40" s="72"/>
      <c r="F40" s="54"/>
      <c r="G40" s="54">
        <v>642681.87</v>
      </c>
      <c r="H40" s="48"/>
      <c r="I40" s="69">
        <v>628103.31</v>
      </c>
      <c r="J40" s="70"/>
      <c r="K40" s="48"/>
      <c r="L40" s="48"/>
      <c r="M40" s="49">
        <f>(I40-G40)/G40</f>
        <v>-0.022683944701909733</v>
      </c>
      <c r="N40" s="49"/>
      <c r="O40" s="49"/>
      <c r="P40" s="49"/>
      <c r="Q40" s="48"/>
      <c r="R40" s="48"/>
      <c r="S40" s="48"/>
      <c r="T40" s="48"/>
      <c r="U40" s="48"/>
    </row>
    <row r="41" spans="1:21" s="44" customFormat="1" ht="12.75">
      <c r="A41" s="53" t="s">
        <v>13</v>
      </c>
      <c r="B41" s="53"/>
      <c r="C41" s="53"/>
      <c r="D41" s="72">
        <v>138108.37</v>
      </c>
      <c r="E41" s="72"/>
      <c r="F41" s="54"/>
      <c r="G41" s="54">
        <v>150201.29</v>
      </c>
      <c r="H41" s="48"/>
      <c r="I41" s="69">
        <v>150524.03</v>
      </c>
      <c r="J41" s="70"/>
      <c r="K41" s="48"/>
      <c r="L41" s="48"/>
      <c r="M41" s="49">
        <f>(I41-G41)/G41</f>
        <v>0.0021487165656166513</v>
      </c>
      <c r="N41" s="48"/>
      <c r="O41" s="55"/>
      <c r="P41" s="48"/>
      <c r="Q41" s="48"/>
      <c r="R41" s="48"/>
      <c r="S41" s="48"/>
      <c r="T41" s="48"/>
      <c r="U41" s="48"/>
    </row>
    <row r="42" spans="1:21" s="44" customFormat="1" ht="12.75">
      <c r="A42" s="53" t="s">
        <v>14</v>
      </c>
      <c r="B42" s="53"/>
      <c r="C42" s="53"/>
      <c r="D42" s="72">
        <v>76209.92</v>
      </c>
      <c r="E42" s="72"/>
      <c r="F42" s="54"/>
      <c r="G42" s="54">
        <v>81837.91</v>
      </c>
      <c r="H42" s="48"/>
      <c r="I42" s="69">
        <v>81806.34</v>
      </c>
      <c r="J42" s="70"/>
      <c r="K42" s="48"/>
      <c r="L42" s="48"/>
      <c r="M42" s="49">
        <f>(I42-G42)/G42</f>
        <v>-0.00038576253963483405</v>
      </c>
      <c r="N42" s="48"/>
      <c r="O42" s="55"/>
      <c r="P42" s="48"/>
      <c r="Q42" s="48"/>
      <c r="R42" s="55"/>
      <c r="S42" s="48"/>
      <c r="T42" s="48"/>
      <c r="U42" s="48"/>
    </row>
    <row r="43" spans="1:21" s="4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6" t="s">
        <v>27</v>
      </c>
      <c r="N43" s="48"/>
      <c r="O43" s="48"/>
      <c r="P43" s="48"/>
      <c r="Q43" s="48" t="s">
        <v>34</v>
      </c>
      <c r="R43" s="48"/>
      <c r="S43" s="48"/>
      <c r="T43" s="48"/>
      <c r="U43" s="48"/>
    </row>
    <row r="44" spans="1:2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6"/>
      <c r="L44" s="45"/>
      <c r="M44" s="45"/>
      <c r="N44" s="45"/>
      <c r="O44" s="47"/>
      <c r="P44" s="45"/>
      <c r="Q44" s="47"/>
      <c r="R44" s="45"/>
      <c r="S44" s="45"/>
      <c r="T44" s="45"/>
      <c r="U44" s="45"/>
    </row>
  </sheetData>
  <sheetProtection/>
  <mergeCells count="10">
    <mergeCell ref="I41:J41"/>
    <mergeCell ref="I42:J42"/>
    <mergeCell ref="K31:O31"/>
    <mergeCell ref="A2:Q2"/>
    <mergeCell ref="D40:E40"/>
    <mergeCell ref="D41:E41"/>
    <mergeCell ref="D42:E42"/>
    <mergeCell ref="D39:J39"/>
    <mergeCell ref="A3:Q3"/>
    <mergeCell ref="I40:J40"/>
  </mergeCells>
  <printOptions/>
  <pageMargins left="0.75" right="0.75" top="0.25" bottom="0.25" header="0.25" footer="0.2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61" t="s">
        <v>40</v>
      </c>
      <c r="C1" s="61"/>
      <c r="D1" s="65"/>
      <c r="E1" s="65"/>
      <c r="F1" s="65"/>
    </row>
    <row r="2" spans="2:6" ht="12.75">
      <c r="B2" s="61" t="s">
        <v>41</v>
      </c>
      <c r="C2" s="61"/>
      <c r="D2" s="65"/>
      <c r="E2" s="65"/>
      <c r="F2" s="65"/>
    </row>
    <row r="3" spans="2:6" ht="12.75">
      <c r="B3" s="62"/>
      <c r="C3" s="62"/>
      <c r="D3" s="66"/>
      <c r="E3" s="66"/>
      <c r="F3" s="66"/>
    </row>
    <row r="4" spans="2:6" ht="39">
      <c r="B4" s="62" t="s">
        <v>42</v>
      </c>
      <c r="C4" s="62"/>
      <c r="D4" s="66"/>
      <c r="E4" s="66"/>
      <c r="F4" s="66"/>
    </row>
    <row r="5" spans="2:6" ht="12.75">
      <c r="B5" s="62"/>
      <c r="C5" s="62"/>
      <c r="D5" s="66"/>
      <c r="E5" s="66"/>
      <c r="F5" s="66"/>
    </row>
    <row r="6" spans="2:6" ht="26.25">
      <c r="B6" s="61" t="s">
        <v>43</v>
      </c>
      <c r="C6" s="61"/>
      <c r="D6" s="65"/>
      <c r="E6" s="65" t="s">
        <v>44</v>
      </c>
      <c r="F6" s="65" t="s">
        <v>45</v>
      </c>
    </row>
    <row r="7" spans="2:6" ht="13.5" thickBot="1">
      <c r="B7" s="62"/>
      <c r="C7" s="62"/>
      <c r="D7" s="66"/>
      <c r="E7" s="66"/>
      <c r="F7" s="66"/>
    </row>
    <row r="8" spans="2:6" ht="39.75" thickBot="1">
      <c r="B8" s="63" t="s">
        <v>46</v>
      </c>
      <c r="C8" s="64"/>
      <c r="D8" s="67"/>
      <c r="E8" s="67">
        <v>19</v>
      </c>
      <c r="F8" s="68" t="s">
        <v>47</v>
      </c>
    </row>
    <row r="9" spans="2:6" ht="12.75">
      <c r="B9" s="62"/>
      <c r="C9" s="62"/>
      <c r="D9" s="66"/>
      <c r="E9" s="66"/>
      <c r="F9" s="66"/>
    </row>
    <row r="10" spans="2:6" ht="12.75">
      <c r="B10" s="62"/>
      <c r="C10" s="62"/>
      <c r="D10" s="66"/>
      <c r="E10" s="66"/>
      <c r="F10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Creek Packaging,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Herman</dc:creator>
  <cp:keywords/>
  <dc:description/>
  <cp:lastModifiedBy>Karen Herman</cp:lastModifiedBy>
  <cp:lastPrinted>2023-12-11T20:58:10Z</cp:lastPrinted>
  <dcterms:created xsi:type="dcterms:W3CDTF">2004-09-26T23:08:41Z</dcterms:created>
  <dcterms:modified xsi:type="dcterms:W3CDTF">2023-12-11T21:07:25Z</dcterms:modified>
  <cp:category/>
  <cp:version/>
  <cp:contentType/>
  <cp:contentStatus/>
</cp:coreProperties>
</file>